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pejder\Antvorskov Division\Dokumenter\"/>
    </mc:Choice>
  </mc:AlternateContent>
  <xr:revisionPtr revIDLastSave="0" documentId="8_{1540933E-9D54-405D-B180-068E7AD02E8D}" xr6:coauthVersionLast="36" xr6:coauthVersionMax="36" xr10:uidLastSave="{00000000-0000-0000-0000-000000000000}"/>
  <bookViews>
    <workbookView xWindow="0" yWindow="0" windowWidth="21570" windowHeight="7680" xr2:uid="{00000000-000D-0000-FFFF-FFFF00000000}"/>
  </bookViews>
  <sheets>
    <sheet name="Vejledning" sheetId="9" r:id="rId1"/>
    <sheet name="Økonomi" sheetId="2" r:id="rId2"/>
    <sheet name="Tilmelding" sheetId="10" r:id="rId3"/>
  </sheets>
  <definedNames>
    <definedName name="_xlnm.Print_Titles" localSheetId="2">Tilmelding!$A:$B,Tilmelding!$1:$1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6" i="2" l="1"/>
  <c r="J49" i="2"/>
  <c r="J48" i="2"/>
  <c r="J47" i="2"/>
  <c r="H2" i="2" l="1"/>
  <c r="G1" i="2" s="1"/>
  <c r="K2" i="2"/>
  <c r="H3" i="2"/>
  <c r="K3" i="2"/>
  <c r="H4" i="2"/>
  <c r="K4" i="2"/>
  <c r="K8" i="2"/>
  <c r="K9" i="2"/>
  <c r="K10" i="2"/>
  <c r="K11" i="2"/>
  <c r="K12" i="2"/>
  <c r="K13" i="2"/>
  <c r="K14" i="2"/>
  <c r="K15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 l="1"/>
  <c r="K16" i="2"/>
  <c r="K42" i="2"/>
  <c r="L42" i="2" s="1"/>
  <c r="A1" i="10"/>
  <c r="A1" i="2"/>
  <c r="J18" i="10"/>
  <c r="I18" i="10"/>
  <c r="H18" i="10"/>
  <c r="G18" i="10"/>
  <c r="F18" i="10"/>
  <c r="E18" i="10"/>
  <c r="D18" i="10"/>
  <c r="C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18" i="10" l="1"/>
  <c r="E22" i="2" l="1"/>
  <c r="E25" i="2"/>
  <c r="E21" i="2" l="1"/>
  <c r="E27" i="2"/>
  <c r="E26" i="2"/>
  <c r="E15" i="2"/>
  <c r="E14" i="2"/>
  <c r="E11" i="2"/>
  <c r="E28" i="2"/>
  <c r="E24" i="2"/>
  <c r="E23" i="2"/>
  <c r="E10" i="2"/>
  <c r="E12" i="2"/>
  <c r="E13" i="2"/>
  <c r="E9" i="2"/>
  <c r="E20" i="2"/>
  <c r="E16" i="2" l="1"/>
  <c r="E29" i="2"/>
  <c r="E32" i="2" l="1"/>
  <c r="B32" i="2" s="1"/>
</calcChain>
</file>

<file path=xl/sharedStrings.xml><?xml version="1.0" encoding="utf-8"?>
<sst xmlns="http://schemas.openxmlformats.org/spreadsheetml/2006/main" count="87" uniqueCount="60">
  <si>
    <t>Vejledning</t>
  </si>
  <si>
    <t>Som udgangspunkt bør der kun udfyldes i de grå felter, resten opdateres automatisk.</t>
  </si>
  <si>
    <t>Mangler der linjer kan disse indsættes efter behov.</t>
  </si>
  <si>
    <t>Dele af informationen i budgettet overføres selv til regnskabet, hvorfor disse felter ikke
er markeret til udfyldelse i Regnskabs-fanen.</t>
  </si>
  <si>
    <t>Når arrangementets navn er udfyldt i Budget delen opdateres overskrifter selv.</t>
  </si>
  <si>
    <t>På fanen "Tilmelding" kan tilmeldinger noteres efter behov, her er felterne til udfyldelse IKKE markert med grå. Intet fra denne fane overføres automatisk, men totalerne summere selv op.</t>
  </si>
  <si>
    <t>Arrangementets navn:</t>
  </si>
  <si>
    <t>Aldersgruppe:</t>
  </si>
  <si>
    <t>Sted:</t>
  </si>
  <si>
    <t>Dato &amp; tid:</t>
  </si>
  <si>
    <t>Ansvarlig enhed:</t>
  </si>
  <si>
    <t>Ansvarlig pers.:</t>
  </si>
  <si>
    <t>Indtægter</t>
  </si>
  <si>
    <t>Emne</t>
  </si>
  <si>
    <t>Evt. beskrivelse</t>
  </si>
  <si>
    <t>Antal</t>
  </si>
  <si>
    <t>Pris</t>
  </si>
  <si>
    <t>I alt</t>
  </si>
  <si>
    <t>Note</t>
  </si>
  <si>
    <t>Modtaget af/Note</t>
  </si>
  <si>
    <t>Indtægt i alt</t>
  </si>
  <si>
    <t>Udgifter</t>
  </si>
  <si>
    <t>Bon nr. /anden beskr.</t>
  </si>
  <si>
    <t>Betalt af/Noter</t>
  </si>
  <si>
    <t>Eksempel</t>
  </si>
  <si>
    <t>ex. Køb af mad</t>
  </si>
  <si>
    <t>ex. Pia</t>
  </si>
  <si>
    <t>Total</t>
  </si>
  <si>
    <t>Resultat i alt</t>
  </si>
  <si>
    <t>Udgifter i alt</t>
  </si>
  <si>
    <t>Udlæg overføres til:</t>
  </si>
  <si>
    <t>Reg. &amp; Konto nr.</t>
  </si>
  <si>
    <t>Hvis navn i kolonne L matcher navn i kolonne G udregnes en sum af kolonne K.</t>
  </si>
  <si>
    <t>Gruppe</t>
  </si>
  <si>
    <t>Antal i alt</t>
  </si>
  <si>
    <t>Antal ledere</t>
  </si>
  <si>
    <t>Mikro</t>
  </si>
  <si>
    <t>Mini</t>
  </si>
  <si>
    <t>Junior</t>
  </si>
  <si>
    <t>Trop</t>
  </si>
  <si>
    <t>Senior</t>
  </si>
  <si>
    <t>Antal forældre</t>
  </si>
  <si>
    <t>Antal andre</t>
  </si>
  <si>
    <t>Gruppe kontakt</t>
  </si>
  <si>
    <t>Mobilnr.</t>
  </si>
  <si>
    <t>Primær email</t>
  </si>
  <si>
    <t>2. Hellig Anders Gruppe</t>
  </si>
  <si>
    <t>3. Valdemar Sejr Gruppe</t>
  </si>
  <si>
    <t>Gyldenløve Gruppe</t>
  </si>
  <si>
    <t>Gørlev Gruppe</t>
  </si>
  <si>
    <t>Høngspejderne</t>
  </si>
  <si>
    <t>Karl af Riise Gruppe</t>
  </si>
  <si>
    <t>Korsør Spejderne</t>
  </si>
  <si>
    <t>Korsør Sø</t>
  </si>
  <si>
    <t>Ringsted Gruppe</t>
  </si>
  <si>
    <t>Ruds Vedby Gruppe</t>
  </si>
  <si>
    <t>Solskinstroppen</t>
  </si>
  <si>
    <t>Stenlillespejderne Laurentius</t>
  </si>
  <si>
    <t>Trelleborg Spejderne</t>
  </si>
  <si>
    <t>Andre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</si>
</sst>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&quot;kr.&quot;\ * #,##0.00_ ;_ &quot;kr.&quot;\ * \-#,##0.00_ ;_ &quot;kr.&quot;\ * &quot;-&quot;??_ ;_ @_ "/>
    <numFmt numFmtId="165" formatCode="_(* #,##0.00_);_(* \(#,##0.00\);_(* &quot;-&quot;??_);_(@_)"/>
    <numFmt numFmtId="166" formatCode="_(&quot;kr&quot;\ * #,##0.00_);_(&quot;kr&quot;\ * \(#,##0.00\);_(&quot;kr&quot;\ * &quot;-&quot;??_);_(@_)"/>
    <numFmt numFmtId="167" formatCode="_ &quot;kr&quot;\ * #,##0.00_ ;_ &quot;kr&quot;\ * \-#,##0.00_ ;_ &quot;kr&quot;\ * &quot;-&quot;??_ ;_ @_ "/>
    <numFmt numFmtId="168" formatCode="dd/mm/yyyy\ hh:mm;@"/>
    <numFmt numFmtId="169" formatCode="_ &quot;kr. &quot;* #,##0.00_ ;_ &quot;kr. &quot;* \-#,##0.00_ ;_ &quot;kr. &quot;* \-??_ ;_ @_ "/>
  </numFmts>
  <fonts count="12" x14ac:knownFonts="1"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2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</borders>
  <cellStyleXfs count="6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1"/>
    <xf numFmtId="0" fontId="2" fillId="0" borderId="0" xfId="1" applyFont="1"/>
    <xf numFmtId="0" fontId="2" fillId="0" borderId="0" xfId="1" applyFont="1" applyAlignment="1">
      <alignment horizontal="right"/>
    </xf>
    <xf numFmtId="0" fontId="6" fillId="0" borderId="0" xfId="0" applyFont="1"/>
    <xf numFmtId="1" fontId="6" fillId="0" borderId="0" xfId="0" applyNumberFormat="1" applyFont="1"/>
    <xf numFmtId="0" fontId="1" fillId="0" borderId="0" xfId="1" applyFont="1"/>
    <xf numFmtId="164" fontId="0" fillId="0" borderId="0" xfId="5" applyFont="1"/>
    <xf numFmtId="164" fontId="3" fillId="0" borderId="0" xfId="5" applyFont="1"/>
    <xf numFmtId="164" fontId="6" fillId="0" borderId="0" xfId="5" applyFont="1"/>
    <xf numFmtId="0" fontId="6" fillId="0" borderId="0" xfId="0" applyFont="1" applyAlignment="1">
      <alignment horizontal="right"/>
    </xf>
    <xf numFmtId="168" fontId="3" fillId="0" borderId="0" xfId="1" applyNumberFormat="1" applyAlignment="1">
      <alignment horizontal="left"/>
    </xf>
    <xf numFmtId="0" fontId="0" fillId="0" borderId="0" xfId="0" applyAlignment="1">
      <alignment wrapText="1"/>
    </xf>
    <xf numFmtId="0" fontId="0" fillId="2" borderId="0" xfId="0" applyFill="1"/>
    <xf numFmtId="0" fontId="3" fillId="2" borderId="0" xfId="1" applyFill="1"/>
    <xf numFmtId="168" fontId="3" fillId="2" borderId="0" xfId="1" applyNumberFormat="1" applyFill="1" applyAlignment="1">
      <alignment horizontal="left"/>
    </xf>
    <xf numFmtId="0" fontId="0" fillId="2" borderId="0" xfId="0" applyFill="1" applyProtection="1">
      <protection locked="0"/>
    </xf>
    <xf numFmtId="164" fontId="0" fillId="2" borderId="0" xfId="5" applyFont="1" applyFill="1" applyProtection="1">
      <protection locked="0"/>
    </xf>
    <xf numFmtId="164" fontId="0" fillId="2" borderId="0" xfId="5" applyFont="1" applyFill="1"/>
    <xf numFmtId="164" fontId="3" fillId="2" borderId="0" xfId="5" applyFont="1" applyFill="1"/>
    <xf numFmtId="0" fontId="8" fillId="0" borderId="0" xfId="0" applyFont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1" applyFont="1" applyAlignment="1">
      <alignment horizontal="left"/>
    </xf>
    <xf numFmtId="0" fontId="11" fillId="0" borderId="0" xfId="0" applyFont="1"/>
    <xf numFmtId="169" fontId="0" fillId="0" borderId="0" xfId="0" applyNumberFormat="1"/>
    <xf numFmtId="0" fontId="5" fillId="2" borderId="0" xfId="0" applyFont="1" applyFill="1"/>
    <xf numFmtId="0" fontId="5" fillId="2" borderId="0" xfId="0" applyFont="1" applyFill="1" applyProtection="1">
      <protection locked="0"/>
    </xf>
    <xf numFmtId="164" fontId="5" fillId="2" borderId="0" xfId="5" applyFont="1" applyFill="1" applyProtection="1">
      <protection locked="0"/>
    </xf>
    <xf numFmtId="0" fontId="1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1" applyFont="1" applyAlignment="1">
      <alignment horizontal="center"/>
    </xf>
    <xf numFmtId="0" fontId="5" fillId="0" borderId="0" xfId="0" applyFont="1" applyAlignment="1">
      <alignment horizontal="left"/>
    </xf>
    <xf numFmtId="0" fontId="3" fillId="2" borderId="0" xfId="1" applyFill="1" applyAlignment="1">
      <alignment horizontal="left"/>
    </xf>
    <xf numFmtId="20" fontId="3" fillId="2" borderId="0" xfId="1" applyNumberFormat="1" applyFill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0" xfId="1" applyAlignment="1">
      <alignment horizontal="left"/>
    </xf>
    <xf numFmtId="20" fontId="3" fillId="0" borderId="0" xfId="1" applyNumberFormat="1" applyAlignment="1">
      <alignment horizontal="left"/>
    </xf>
  </cellXfs>
  <cellStyles count="6">
    <cellStyle name="Comma 2" xfId="2" xr:uid="{00000000-0005-0000-0000-000000000000}"/>
    <cellStyle name="Currency 2" xfId="3" xr:uid="{00000000-0005-0000-0000-000002000000}"/>
    <cellStyle name="Normal" xfId="0" builtinId="0"/>
    <cellStyle name="Normal 2" xfId="1" xr:uid="{00000000-0005-0000-0000-000004000000}"/>
    <cellStyle name="Valuta" xfId="5" builtinId="4"/>
    <cellStyle name="Valuta 2" xfId="4" xr:uid="{00000000-0005-0000-0000-000005000000}"/>
  </cellStyles>
  <dxfs count="30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3:N18" totalsRowCount="1" headerRowDxfId="29" dataDxfId="28">
  <tableColumns count="14">
    <tableColumn id="1" xr3:uid="{00000000-0010-0000-0000-000001000000}" name="Gruppe" totalsRowLabel="Total" dataDxfId="27" totalsRowDxfId="26"/>
    <tableColumn id="2" xr3:uid="{00000000-0010-0000-0000-000002000000}" name="Antal i alt" totalsRowFunction="sum" dataDxfId="25" totalsRowDxfId="24">
      <calculatedColumnFormula>SUM(Tabel1[[#This Row],[Antal ledere]:[Antal andre]])</calculatedColumnFormula>
    </tableColumn>
    <tableColumn id="3" xr3:uid="{00000000-0010-0000-0000-000003000000}" name="Antal ledere" totalsRowFunction="sum" dataDxfId="23" totalsRowDxfId="22"/>
    <tableColumn id="14" xr3:uid="{00000000-0010-0000-0000-00000E000000}" name="Mikro" totalsRowFunction="sum" dataDxfId="21" totalsRowDxfId="20"/>
    <tableColumn id="13" xr3:uid="{00000000-0010-0000-0000-00000D000000}" name="Mini" totalsRowFunction="sum" dataDxfId="19" totalsRowDxfId="18"/>
    <tableColumn id="12" xr3:uid="{00000000-0010-0000-0000-00000C000000}" name="Junior" totalsRowFunction="sum" dataDxfId="17" totalsRowDxfId="16"/>
    <tableColumn id="15" xr3:uid="{00000000-0010-0000-0000-00000F000000}" name="Trop" totalsRowFunction="sum" dataDxfId="15" totalsRowDxfId="14"/>
    <tableColumn id="7" xr3:uid="{00000000-0010-0000-0000-000007000000}" name="Senior" totalsRowFunction="sum" dataDxfId="13" totalsRowDxfId="12"/>
    <tableColumn id="4" xr3:uid="{00000000-0010-0000-0000-000004000000}" name="Antal forældre" totalsRowFunction="sum" dataDxfId="11" totalsRowDxfId="10"/>
    <tableColumn id="5" xr3:uid="{00000000-0010-0000-0000-000005000000}" name="Antal andre" totalsRowFunction="sum" dataDxfId="9" totalsRowDxfId="8"/>
    <tableColumn id="6" xr3:uid="{00000000-0010-0000-0000-000006000000}" name="Note" dataDxfId="7" totalsRowDxfId="6"/>
    <tableColumn id="8" xr3:uid="{00000000-0010-0000-0000-000008000000}" name="Gruppe kontakt" dataDxfId="5" totalsRowDxfId="4"/>
    <tableColumn id="10" xr3:uid="{00000000-0010-0000-0000-00000A000000}" name="Mobilnr." dataDxfId="3" totalsRowDxfId="2"/>
    <tableColumn id="11" xr3:uid="{00000000-0010-0000-0000-00000B000000}" name="Primær email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6"/>
  <sheetViews>
    <sheetView tabSelected="1" workbookViewId="0">
      <selection activeCell="A13" sqref="A13"/>
    </sheetView>
  </sheetViews>
  <sheetFormatPr defaultRowHeight="15" x14ac:dyDescent="0.25"/>
  <cols>
    <col min="1" max="1" width="80.7109375" customWidth="1"/>
  </cols>
  <sheetData>
    <row r="1" spans="1:1" ht="18.75" x14ac:dyDescent="0.3">
      <c r="A1" s="26" t="s">
        <v>0</v>
      </c>
    </row>
    <row r="2" spans="1:1" x14ac:dyDescent="0.25">
      <c r="A2" s="13" t="s">
        <v>1</v>
      </c>
    </row>
    <row r="3" spans="1:1" x14ac:dyDescent="0.25">
      <c r="A3" t="s">
        <v>2</v>
      </c>
    </row>
    <row r="4" spans="1:1" ht="29.25" customHeight="1" x14ac:dyDescent="0.25">
      <c r="A4" s="12" t="s">
        <v>3</v>
      </c>
    </row>
    <row r="5" spans="1:1" x14ac:dyDescent="0.25">
      <c r="A5" t="s">
        <v>4</v>
      </c>
    </row>
    <row r="6" spans="1:1" ht="45" x14ac:dyDescent="0.25">
      <c r="A6" s="12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9"/>
  <sheetViews>
    <sheetView view="pageLayout" topLeftCell="A10" zoomScale="85" zoomScaleNormal="100" zoomScalePageLayoutView="85" workbookViewId="0">
      <selection activeCell="B2" sqref="B2"/>
    </sheetView>
  </sheetViews>
  <sheetFormatPr defaultColWidth="8.85546875" defaultRowHeight="15" x14ac:dyDescent="0.25"/>
  <cols>
    <col min="1" max="1" width="17.5703125" customWidth="1"/>
    <col min="2" max="2" width="16.7109375" customWidth="1"/>
    <col min="3" max="3" width="6.7109375" customWidth="1"/>
    <col min="4" max="4" width="13" customWidth="1"/>
    <col min="5" max="5" width="12.7109375" customWidth="1"/>
    <col min="6" max="6" width="22.140625" bestFit="1" customWidth="1"/>
    <col min="7" max="7" width="17.42578125" customWidth="1"/>
    <col min="8" max="8" width="20.7109375" bestFit="1" customWidth="1"/>
    <col min="9" max="9" width="7.28515625" customWidth="1"/>
    <col min="10" max="10" width="12.85546875" customWidth="1"/>
    <col min="11" max="11" width="14.5703125" customWidth="1"/>
    <col min="12" max="12" width="19.7109375" customWidth="1"/>
  </cols>
  <sheetData>
    <row r="1" spans="1:12" s="1" customFormat="1" ht="18" x14ac:dyDescent="0.25">
      <c r="A1" s="33" t="str">
        <f>IF(B2="","Budget",CONCATENATE("Budget for ",B2))</f>
        <v>Budget</v>
      </c>
      <c r="B1" s="33"/>
      <c r="C1" s="33"/>
      <c r="D1" s="33"/>
      <c r="E1" s="33"/>
      <c r="F1" s="6"/>
      <c r="G1" s="33" t="str">
        <f>IF(H2="","Regnskab",CONCATENATE("Regnskab for ",H2))</f>
        <v>Regnskab</v>
      </c>
      <c r="H1" s="33"/>
      <c r="I1" s="33"/>
      <c r="J1" s="33"/>
      <c r="K1" s="33"/>
      <c r="L1" s="6"/>
    </row>
    <row r="2" spans="1:12" s="1" customFormat="1" ht="12.75" x14ac:dyDescent="0.2">
      <c r="A2" s="1" t="s">
        <v>6</v>
      </c>
      <c r="B2" s="14"/>
      <c r="D2" s="1" t="s">
        <v>7</v>
      </c>
      <c r="E2" s="35"/>
      <c r="F2" s="35"/>
      <c r="G2" s="1" t="s">
        <v>6</v>
      </c>
      <c r="H2" s="1" t="str">
        <f>IF(Økonomi!B2="","",Økonomi!B2)</f>
        <v/>
      </c>
      <c r="J2" s="1" t="s">
        <v>7</v>
      </c>
      <c r="K2" s="38" t="str">
        <f>IF(Økonomi!E2="","",Økonomi!E2)</f>
        <v/>
      </c>
      <c r="L2" s="38"/>
    </row>
    <row r="3" spans="1:12" s="1" customFormat="1" ht="12.75" x14ac:dyDescent="0.2">
      <c r="B3" s="15"/>
      <c r="D3" s="1" t="s">
        <v>8</v>
      </c>
      <c r="E3" s="36"/>
      <c r="F3" s="36"/>
      <c r="G3" s="1" t="s">
        <v>9</v>
      </c>
      <c r="H3" s="11" t="str">
        <f>IF(Økonomi!B3="","",Økonomi!B3)</f>
        <v/>
      </c>
      <c r="J3" s="1" t="s">
        <v>8</v>
      </c>
      <c r="K3" s="39" t="str">
        <f>IF(Økonomi!E3="","",Økonomi!E3)</f>
        <v/>
      </c>
      <c r="L3" s="39"/>
    </row>
    <row r="4" spans="1:12" s="1" customFormat="1" ht="12.75" x14ac:dyDescent="0.2">
      <c r="A4" s="1" t="s">
        <v>10</v>
      </c>
      <c r="B4" s="14"/>
      <c r="D4" s="1" t="s">
        <v>11</v>
      </c>
      <c r="E4" s="35"/>
      <c r="F4" s="35"/>
      <c r="G4" s="1" t="s">
        <v>10</v>
      </c>
      <c r="H4" s="1" t="str">
        <f>IF(Økonomi!B4="","",Økonomi!B4)</f>
        <v/>
      </c>
      <c r="J4" s="1" t="s">
        <v>11</v>
      </c>
      <c r="K4" s="38" t="str">
        <f>IF(Økonomi!E4="","",Økonomi!E4)</f>
        <v/>
      </c>
      <c r="L4" s="38"/>
    </row>
    <row r="5" spans="1:12" s="1" customFormat="1" ht="18" x14ac:dyDescent="0.25">
      <c r="B5" s="31"/>
      <c r="C5" s="31"/>
      <c r="E5" s="31"/>
      <c r="F5" s="31"/>
    </row>
    <row r="6" spans="1:12" s="1" customFormat="1" ht="18" x14ac:dyDescent="0.25">
      <c r="A6" s="32" t="s">
        <v>12</v>
      </c>
      <c r="B6" s="32"/>
      <c r="C6" s="32"/>
      <c r="D6" s="32"/>
      <c r="E6" s="32"/>
      <c r="F6" s="31"/>
      <c r="G6" s="32" t="s">
        <v>12</v>
      </c>
      <c r="H6" s="32"/>
      <c r="I6" s="32"/>
      <c r="J6" s="32"/>
      <c r="K6" s="32"/>
      <c r="L6" s="31"/>
    </row>
    <row r="7" spans="1:12" x14ac:dyDescent="0.25">
      <c r="A7" s="4" t="s">
        <v>13</v>
      </c>
      <c r="B7" s="4" t="s">
        <v>14</v>
      </c>
      <c r="C7" s="4" t="s">
        <v>15</v>
      </c>
      <c r="D7" s="4" t="s">
        <v>16</v>
      </c>
      <c r="E7" s="5" t="s">
        <v>17</v>
      </c>
      <c r="F7" s="4" t="s">
        <v>18</v>
      </c>
      <c r="G7" s="4" t="s">
        <v>13</v>
      </c>
      <c r="H7" s="4" t="s">
        <v>14</v>
      </c>
      <c r="I7" s="4" t="s">
        <v>15</v>
      </c>
      <c r="J7" s="4" t="s">
        <v>16</v>
      </c>
      <c r="K7" s="5" t="s">
        <v>17</v>
      </c>
      <c r="L7" s="4" t="s">
        <v>19</v>
      </c>
    </row>
    <row r="8" spans="1:12" x14ac:dyDescent="0.25">
      <c r="A8" s="13"/>
      <c r="B8" s="13"/>
      <c r="C8" s="16"/>
      <c r="D8" s="17"/>
      <c r="E8" s="7"/>
      <c r="F8" s="13"/>
      <c r="G8" s="13"/>
      <c r="H8" s="13"/>
      <c r="I8" s="16"/>
      <c r="J8" s="17"/>
      <c r="K8" s="7">
        <f>J8*I8</f>
        <v>0</v>
      </c>
      <c r="L8" s="13"/>
    </row>
    <row r="9" spans="1:12" x14ac:dyDescent="0.25">
      <c r="A9" s="13"/>
      <c r="B9" s="13"/>
      <c r="C9" s="13"/>
      <c r="D9" s="18"/>
      <c r="E9" s="7">
        <f>D9*C9</f>
        <v>0</v>
      </c>
      <c r="F9" s="13"/>
      <c r="G9" s="13"/>
      <c r="H9" s="13"/>
      <c r="I9" s="13"/>
      <c r="J9" s="18"/>
      <c r="K9" s="7">
        <f>J9*I9</f>
        <v>0</v>
      </c>
      <c r="L9" s="13"/>
    </row>
    <row r="10" spans="1:12" x14ac:dyDescent="0.25">
      <c r="A10" s="13"/>
      <c r="B10" s="13"/>
      <c r="C10" s="13"/>
      <c r="D10" s="18"/>
      <c r="E10" s="7">
        <f>D10*C10</f>
        <v>0</v>
      </c>
      <c r="F10" s="13"/>
      <c r="G10" s="13"/>
      <c r="H10" s="13"/>
      <c r="I10" s="13"/>
      <c r="J10" s="18"/>
      <c r="K10" s="7">
        <f>J10*I10</f>
        <v>0</v>
      </c>
      <c r="L10" s="13"/>
    </row>
    <row r="11" spans="1:12" x14ac:dyDescent="0.25">
      <c r="A11" s="13"/>
      <c r="B11" s="13"/>
      <c r="C11" s="13"/>
      <c r="D11" s="18"/>
      <c r="E11" s="7">
        <f>D11*C11</f>
        <v>0</v>
      </c>
      <c r="F11" s="13"/>
      <c r="G11" s="13"/>
      <c r="H11" s="13"/>
      <c r="I11" s="13"/>
      <c r="J11" s="18"/>
      <c r="K11" s="7">
        <f>J11*I11</f>
        <v>0</v>
      </c>
      <c r="L11" s="13"/>
    </row>
    <row r="12" spans="1:12" s="1" customFormat="1" x14ac:dyDescent="0.25">
      <c r="A12" s="14"/>
      <c r="B12" s="14"/>
      <c r="C12" s="14"/>
      <c r="D12" s="19"/>
      <c r="E12" s="7">
        <f>C12*D12</f>
        <v>0</v>
      </c>
      <c r="F12" s="14"/>
      <c r="G12" s="14"/>
      <c r="H12" s="14"/>
      <c r="I12" s="14"/>
      <c r="J12" s="19"/>
      <c r="K12" s="7">
        <f>I12*J12</f>
        <v>0</v>
      </c>
      <c r="L12" s="14"/>
    </row>
    <row r="13" spans="1:12" s="1" customFormat="1" x14ac:dyDescent="0.25">
      <c r="A13" s="14"/>
      <c r="B13" s="14"/>
      <c r="C13" s="14"/>
      <c r="D13" s="19"/>
      <c r="E13" s="7">
        <f>C13*D13</f>
        <v>0</v>
      </c>
      <c r="F13" s="14"/>
      <c r="G13" s="14"/>
      <c r="H13" s="14"/>
      <c r="I13" s="14"/>
      <c r="J13" s="19"/>
      <c r="K13" s="7">
        <f>I13*J13</f>
        <v>0</v>
      </c>
      <c r="L13" s="14"/>
    </row>
    <row r="14" spans="1:12" s="1" customFormat="1" x14ac:dyDescent="0.25">
      <c r="A14" s="14"/>
      <c r="B14" s="14"/>
      <c r="C14" s="14"/>
      <c r="D14" s="19"/>
      <c r="E14" s="7">
        <f>C14*D14</f>
        <v>0</v>
      </c>
      <c r="F14" s="14"/>
      <c r="G14" s="14"/>
      <c r="H14" s="14"/>
      <c r="I14" s="14"/>
      <c r="J14" s="19"/>
      <c r="K14" s="7">
        <f>I14*J14</f>
        <v>0</v>
      </c>
      <c r="L14" s="14"/>
    </row>
    <row r="15" spans="1:12" s="1" customFormat="1" x14ac:dyDescent="0.25">
      <c r="A15" s="14"/>
      <c r="B15" s="14"/>
      <c r="C15" s="14"/>
      <c r="D15" s="19"/>
      <c r="E15" s="7">
        <f>C15*D15</f>
        <v>0</v>
      </c>
      <c r="F15" s="14"/>
      <c r="G15" s="14"/>
      <c r="H15" s="14"/>
      <c r="I15" s="14"/>
      <c r="J15" s="19"/>
      <c r="K15" s="7">
        <f>I15*J15</f>
        <v>0</v>
      </c>
      <c r="L15" s="14"/>
    </row>
    <row r="16" spans="1:12" s="1" customFormat="1" x14ac:dyDescent="0.25">
      <c r="A16" s="2" t="s">
        <v>20</v>
      </c>
      <c r="D16" s="8"/>
      <c r="E16" s="9">
        <f>SUM(E8:E15)</f>
        <v>0</v>
      </c>
      <c r="J16" s="3" t="s">
        <v>20</v>
      </c>
      <c r="K16" s="9">
        <f>SUM(K8:K15)</f>
        <v>0</v>
      </c>
    </row>
    <row r="18" spans="1:12" x14ac:dyDescent="0.25">
      <c r="A18" s="4" t="s">
        <v>21</v>
      </c>
      <c r="B18" s="4"/>
      <c r="G18" s="4" t="s">
        <v>21</v>
      </c>
      <c r="H18" s="4"/>
    </row>
    <row r="19" spans="1:12" x14ac:dyDescent="0.25">
      <c r="A19" s="4" t="s">
        <v>13</v>
      </c>
      <c r="B19" s="4" t="s">
        <v>14</v>
      </c>
      <c r="C19" s="4" t="s">
        <v>15</v>
      </c>
      <c r="D19" s="4" t="s">
        <v>16</v>
      </c>
      <c r="E19" s="5" t="s">
        <v>17</v>
      </c>
      <c r="F19" s="4" t="s">
        <v>18</v>
      </c>
      <c r="G19" s="4" t="s">
        <v>13</v>
      </c>
      <c r="H19" s="4" t="s">
        <v>22</v>
      </c>
      <c r="I19" s="4" t="s">
        <v>15</v>
      </c>
      <c r="J19" s="4" t="s">
        <v>16</v>
      </c>
      <c r="K19" s="5" t="s">
        <v>17</v>
      </c>
      <c r="L19" s="4" t="s">
        <v>23</v>
      </c>
    </row>
    <row r="20" spans="1:12" x14ac:dyDescent="0.25">
      <c r="A20" s="13"/>
      <c r="B20" s="13"/>
      <c r="C20" s="16"/>
      <c r="D20" s="17"/>
      <c r="E20" s="7">
        <f t="shared" ref="E20:E28" si="0">C20*D20</f>
        <v>0</v>
      </c>
      <c r="F20" s="13"/>
      <c r="G20" s="28" t="s">
        <v>24</v>
      </c>
      <c r="H20" s="28" t="s">
        <v>25</v>
      </c>
      <c r="I20" s="29">
        <v>1</v>
      </c>
      <c r="J20" s="30">
        <v>50</v>
      </c>
      <c r="K20" s="7">
        <f t="shared" ref="K20:K38" si="1">I20*J20</f>
        <v>50</v>
      </c>
      <c r="L20" s="28" t="s">
        <v>26</v>
      </c>
    </row>
    <row r="21" spans="1:12" x14ac:dyDescent="0.25">
      <c r="A21" s="13"/>
      <c r="B21" s="13"/>
      <c r="C21" s="13"/>
      <c r="D21" s="18"/>
      <c r="E21" s="7">
        <f t="shared" si="0"/>
        <v>0</v>
      </c>
      <c r="F21" s="13"/>
      <c r="G21" s="13"/>
      <c r="H21" s="13"/>
      <c r="I21" s="13"/>
      <c r="J21" s="18"/>
      <c r="K21" s="7">
        <f t="shared" si="1"/>
        <v>0</v>
      </c>
      <c r="L21" s="13"/>
    </row>
    <row r="22" spans="1:12" x14ac:dyDescent="0.25">
      <c r="A22" s="13"/>
      <c r="B22" s="13"/>
      <c r="C22" s="13"/>
      <c r="D22" s="18"/>
      <c r="E22" s="7">
        <f t="shared" ref="E22" si="2">C22*D22</f>
        <v>0</v>
      </c>
      <c r="F22" s="13"/>
      <c r="G22" s="13"/>
      <c r="H22" s="13"/>
      <c r="I22" s="13"/>
      <c r="J22" s="18"/>
      <c r="K22" s="7">
        <f t="shared" si="1"/>
        <v>0</v>
      </c>
      <c r="L22" s="13"/>
    </row>
    <row r="23" spans="1:12" x14ac:dyDescent="0.25">
      <c r="A23" s="13"/>
      <c r="B23" s="13"/>
      <c r="C23" s="13"/>
      <c r="D23" s="18"/>
      <c r="E23" s="7">
        <f t="shared" si="0"/>
        <v>0</v>
      </c>
      <c r="F23" s="13"/>
      <c r="G23" s="13"/>
      <c r="H23" s="13"/>
      <c r="I23" s="13"/>
      <c r="J23" s="18"/>
      <c r="K23" s="7">
        <f t="shared" si="1"/>
        <v>0</v>
      </c>
      <c r="L23" s="13"/>
    </row>
    <row r="24" spans="1:12" x14ac:dyDescent="0.25">
      <c r="A24" s="13"/>
      <c r="B24" s="13"/>
      <c r="C24" s="13"/>
      <c r="D24" s="18"/>
      <c r="E24" s="7">
        <f t="shared" si="0"/>
        <v>0</v>
      </c>
      <c r="F24" s="13"/>
      <c r="G24" s="13"/>
      <c r="H24" s="13"/>
      <c r="I24" s="13"/>
      <c r="J24" s="18"/>
      <c r="K24" s="7">
        <f t="shared" si="1"/>
        <v>0</v>
      </c>
      <c r="L24" s="13"/>
    </row>
    <row r="25" spans="1:12" x14ac:dyDescent="0.25">
      <c r="A25" s="13"/>
      <c r="B25" s="13"/>
      <c r="C25" s="13"/>
      <c r="D25" s="18"/>
      <c r="E25" s="7">
        <f t="shared" si="0"/>
        <v>0</v>
      </c>
      <c r="F25" s="13"/>
      <c r="G25" s="13"/>
      <c r="H25" s="13"/>
      <c r="I25" s="13"/>
      <c r="J25" s="18"/>
      <c r="K25" s="7">
        <f t="shared" si="1"/>
        <v>0</v>
      </c>
      <c r="L25" s="13"/>
    </row>
    <row r="26" spans="1:12" x14ac:dyDescent="0.25">
      <c r="A26" s="13"/>
      <c r="B26" s="13"/>
      <c r="C26" s="13"/>
      <c r="D26" s="18"/>
      <c r="E26" s="7">
        <f t="shared" si="0"/>
        <v>0</v>
      </c>
      <c r="F26" s="13"/>
      <c r="G26" s="13"/>
      <c r="H26" s="13"/>
      <c r="I26" s="13"/>
      <c r="J26" s="18"/>
      <c r="K26" s="7">
        <f t="shared" si="1"/>
        <v>0</v>
      </c>
      <c r="L26" s="13"/>
    </row>
    <row r="27" spans="1:12" x14ac:dyDescent="0.25">
      <c r="A27" s="13"/>
      <c r="B27" s="13"/>
      <c r="C27" s="13"/>
      <c r="D27" s="18"/>
      <c r="E27" s="7">
        <f t="shared" si="0"/>
        <v>0</v>
      </c>
      <c r="F27" s="13"/>
      <c r="G27" s="13"/>
      <c r="H27" s="13"/>
      <c r="I27" s="13"/>
      <c r="J27" s="18"/>
      <c r="K27" s="7">
        <f t="shared" si="1"/>
        <v>0</v>
      </c>
      <c r="L27" s="13"/>
    </row>
    <row r="28" spans="1:12" x14ac:dyDescent="0.25">
      <c r="A28" s="13"/>
      <c r="B28" s="13"/>
      <c r="C28" s="13"/>
      <c r="D28" s="18"/>
      <c r="E28" s="7">
        <f t="shared" si="0"/>
        <v>0</v>
      </c>
      <c r="F28" s="13"/>
      <c r="G28" s="13"/>
      <c r="H28" s="13"/>
      <c r="I28" s="13"/>
      <c r="J28" s="18"/>
      <c r="K28" s="7">
        <f t="shared" si="1"/>
        <v>0</v>
      </c>
      <c r="L28" s="13"/>
    </row>
    <row r="29" spans="1:12" x14ac:dyDescent="0.25">
      <c r="A29" s="4" t="s">
        <v>27</v>
      </c>
      <c r="B29" s="4"/>
      <c r="E29" s="9">
        <f>SUM(E20:E28)</f>
        <v>0</v>
      </c>
      <c r="G29" s="13"/>
      <c r="H29" s="13"/>
      <c r="I29" s="13"/>
      <c r="J29" s="18"/>
      <c r="K29" s="7">
        <f t="shared" si="1"/>
        <v>0</v>
      </c>
      <c r="L29" s="13"/>
    </row>
    <row r="30" spans="1:12" x14ac:dyDescent="0.25">
      <c r="A30" s="4"/>
      <c r="B30" s="4"/>
      <c r="E30" s="5"/>
      <c r="G30" s="13"/>
      <c r="H30" s="13"/>
      <c r="I30" s="13"/>
      <c r="J30" s="18"/>
      <c r="K30" s="7">
        <f t="shared" si="1"/>
        <v>0</v>
      </c>
      <c r="L30" s="13"/>
    </row>
    <row r="31" spans="1:12" x14ac:dyDescent="0.25">
      <c r="A31" s="4"/>
      <c r="B31" s="4"/>
      <c r="G31" s="13"/>
      <c r="H31" s="13"/>
      <c r="I31" s="13"/>
      <c r="J31" s="18"/>
      <c r="K31" s="7">
        <f t="shared" si="1"/>
        <v>0</v>
      </c>
      <c r="L31" s="13"/>
    </row>
    <row r="32" spans="1:12" x14ac:dyDescent="0.25">
      <c r="A32" s="4" t="s">
        <v>28</v>
      </c>
      <c r="B32" s="10" t="str">
        <f>IF(E32&gt;0,"Overskud",IF(E32=0,"","Underskud"))</f>
        <v/>
      </c>
      <c r="E32" s="9">
        <f>E16-E29</f>
        <v>0</v>
      </c>
      <c r="G32" s="13"/>
      <c r="H32" s="13"/>
      <c r="I32" s="13"/>
      <c r="J32" s="18"/>
      <c r="K32" s="7">
        <f t="shared" si="1"/>
        <v>0</v>
      </c>
      <c r="L32" s="13"/>
    </row>
    <row r="33" spans="1:12" x14ac:dyDescent="0.25">
      <c r="G33" s="13"/>
      <c r="H33" s="13"/>
      <c r="I33" s="13"/>
      <c r="J33" s="18"/>
      <c r="K33" s="7">
        <f t="shared" si="1"/>
        <v>0</v>
      </c>
      <c r="L33" s="13"/>
    </row>
    <row r="34" spans="1:12" x14ac:dyDescent="0.25">
      <c r="G34" s="13"/>
      <c r="H34" s="13"/>
      <c r="I34" s="13"/>
      <c r="J34" s="18"/>
      <c r="K34" s="7">
        <f t="shared" si="1"/>
        <v>0</v>
      </c>
      <c r="L34" s="13"/>
    </row>
    <row r="35" spans="1:12" x14ac:dyDescent="0.25">
      <c r="A35" s="34"/>
      <c r="B35" s="34"/>
      <c r="C35" s="34"/>
      <c r="D35" s="34"/>
      <c r="E35" s="34"/>
      <c r="F35" s="34"/>
      <c r="G35" s="13"/>
      <c r="H35" s="13"/>
      <c r="I35" s="13"/>
      <c r="J35" s="18"/>
      <c r="K35" s="7">
        <f t="shared" si="1"/>
        <v>0</v>
      </c>
      <c r="L35" s="13"/>
    </row>
    <row r="36" spans="1:12" x14ac:dyDescent="0.25">
      <c r="G36" s="13"/>
      <c r="H36" s="13"/>
      <c r="I36" s="13"/>
      <c r="J36" s="18"/>
      <c r="K36" s="7">
        <f t="shared" si="1"/>
        <v>0</v>
      </c>
      <c r="L36" s="13"/>
    </row>
    <row r="37" spans="1:12" x14ac:dyDescent="0.25">
      <c r="G37" s="13"/>
      <c r="H37" s="13"/>
      <c r="I37" s="13"/>
      <c r="J37" s="18"/>
      <c r="K37" s="7">
        <f t="shared" si="1"/>
        <v>0</v>
      </c>
      <c r="L37" s="13"/>
    </row>
    <row r="38" spans="1:12" x14ac:dyDescent="0.25">
      <c r="G38" s="13"/>
      <c r="H38" s="13"/>
      <c r="I38" s="13"/>
      <c r="J38" s="18"/>
      <c r="K38" s="7">
        <f t="shared" si="1"/>
        <v>0</v>
      </c>
      <c r="L38" s="13"/>
    </row>
    <row r="39" spans="1:12" x14ac:dyDescent="0.25">
      <c r="H39" s="4"/>
      <c r="J39" s="10" t="s">
        <v>29</v>
      </c>
      <c r="K39" s="9">
        <f>SUM(K20:K38)</f>
        <v>50</v>
      </c>
    </row>
    <row r="40" spans="1:12" x14ac:dyDescent="0.25">
      <c r="G40" s="4"/>
      <c r="H40" s="4"/>
      <c r="K40" s="5"/>
    </row>
    <row r="41" spans="1:12" x14ac:dyDescent="0.25">
      <c r="G41" s="4"/>
      <c r="H41" s="4"/>
    </row>
    <row r="42" spans="1:12" x14ac:dyDescent="0.25">
      <c r="H42" s="4"/>
      <c r="J42" s="4" t="s">
        <v>28</v>
      </c>
      <c r="K42" s="9">
        <f>K16-K39</f>
        <v>-50</v>
      </c>
      <c r="L42" s="4" t="str">
        <f>IF(K42&gt;0,"Overskud",IF(K42=0,"","Underskud"))</f>
        <v>Underskud</v>
      </c>
    </row>
    <row r="45" spans="1:12" x14ac:dyDescent="0.25">
      <c r="G45" t="s">
        <v>30</v>
      </c>
      <c r="H45" t="s">
        <v>31</v>
      </c>
    </row>
    <row r="46" spans="1:12" x14ac:dyDescent="0.25">
      <c r="G46" s="13" t="s">
        <v>26</v>
      </c>
      <c r="H46" s="13"/>
      <c r="J46" s="27">
        <f>SUMIF($L$20:$L$38,$G46,$J$20:$J$38)-SUMIF($L$8:$L$15,$G46,$J$8:$J$15)</f>
        <v>50</v>
      </c>
      <c r="K46" s="37" t="s">
        <v>32</v>
      </c>
      <c r="L46" s="37"/>
    </row>
    <row r="47" spans="1:12" x14ac:dyDescent="0.25">
      <c r="G47" s="13"/>
      <c r="H47" s="13"/>
      <c r="J47" s="27">
        <f>SUMIF($L$20:$L$38,$G47,$J$20:$J$38)</f>
        <v>0</v>
      </c>
      <c r="K47" s="37"/>
      <c r="L47" s="37"/>
    </row>
    <row r="48" spans="1:12" x14ac:dyDescent="0.25">
      <c r="G48" s="13"/>
      <c r="H48" s="13"/>
      <c r="J48" s="27">
        <f>SUMIF($L$20:$L$38,$G48,$J$20:$J$38)</f>
        <v>0</v>
      </c>
      <c r="K48" s="37"/>
      <c r="L48" s="37"/>
    </row>
    <row r="49" spans="7:12" x14ac:dyDescent="0.25">
      <c r="G49" s="13"/>
      <c r="H49" s="13"/>
      <c r="J49" s="27">
        <f>SUMIF($L$20:$L$38,$G49,$J$20:$J$38)</f>
        <v>0</v>
      </c>
      <c r="K49" s="37"/>
      <c r="L49" s="37"/>
    </row>
  </sheetData>
  <sheetProtection selectLockedCells="1"/>
  <mergeCells count="12">
    <mergeCell ref="K46:L49"/>
    <mergeCell ref="G1:K1"/>
    <mergeCell ref="G6:K6"/>
    <mergeCell ref="K2:L2"/>
    <mergeCell ref="K3:L3"/>
    <mergeCell ref="K4:L4"/>
    <mergeCell ref="A6:E6"/>
    <mergeCell ref="A1:E1"/>
    <mergeCell ref="A35:F35"/>
    <mergeCell ref="E2:F2"/>
    <mergeCell ref="E3:F3"/>
    <mergeCell ref="E4:F4"/>
  </mergeCells>
  <pageMargins left="0.7" right="0.23284313725490197" top="0.82291666666666663" bottom="0.75" header="0.3" footer="0.3"/>
  <pageSetup paperSize="9" scale="67" orientation="landscape" verticalDpi="300" r:id="rId1"/>
  <headerFooter>
    <oddHeader>&amp;R&amp;D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8"/>
  <sheetViews>
    <sheetView workbookViewId="0">
      <selection activeCell="A4" sqref="A4"/>
    </sheetView>
  </sheetViews>
  <sheetFormatPr defaultRowHeight="15" x14ac:dyDescent="0.25"/>
  <cols>
    <col min="1" max="1" width="27.7109375" bestFit="1" customWidth="1"/>
    <col min="2" max="2" width="9.42578125" bestFit="1" customWidth="1"/>
    <col min="3" max="3" width="12" bestFit="1" customWidth="1"/>
    <col min="4" max="4" width="6.28515625" bestFit="1" customWidth="1"/>
    <col min="5" max="5" width="5.140625" bestFit="1" customWidth="1"/>
    <col min="6" max="6" width="6.42578125" bestFit="1" customWidth="1"/>
    <col min="7" max="7" width="5" bestFit="1" customWidth="1"/>
    <col min="8" max="8" width="6.7109375" bestFit="1" customWidth="1"/>
    <col min="9" max="9" width="14.140625" bestFit="1" customWidth="1"/>
    <col min="10" max="10" width="11.28515625" bestFit="1" customWidth="1"/>
    <col min="11" max="11" width="24.140625" customWidth="1"/>
    <col min="12" max="12" width="15" bestFit="1" customWidth="1"/>
    <col min="13" max="13" width="8.7109375" bestFit="1" customWidth="1"/>
    <col min="14" max="14" width="20.42578125" customWidth="1"/>
  </cols>
  <sheetData>
    <row r="1" spans="1:14" ht="18" x14ac:dyDescent="0.25">
      <c r="A1" s="25" t="str">
        <f>IF(Økonomi!B2="","Tilmeldinger",CONCATENATE("Tilmeldinger til ",Økonomi!B2))</f>
        <v>Tilmeldinger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.75" thickBot="1" x14ac:dyDescent="0.3"/>
    <row r="3" spans="1:14" x14ac:dyDescent="0.25">
      <c r="A3" s="20" t="s">
        <v>33</v>
      </c>
      <c r="B3" s="20" t="s">
        <v>34</v>
      </c>
      <c r="C3" s="20" t="s">
        <v>35</v>
      </c>
      <c r="D3" s="20" t="s">
        <v>36</v>
      </c>
      <c r="E3" s="20" t="s">
        <v>37</v>
      </c>
      <c r="F3" s="20" t="s">
        <v>38</v>
      </c>
      <c r="G3" s="20" t="s">
        <v>39</v>
      </c>
      <c r="H3" s="20" t="s">
        <v>40</v>
      </c>
      <c r="I3" s="20" t="s">
        <v>41</v>
      </c>
      <c r="J3" s="20" t="s">
        <v>42</v>
      </c>
      <c r="K3" s="20" t="s">
        <v>18</v>
      </c>
      <c r="L3" s="21" t="s">
        <v>43</v>
      </c>
      <c r="M3" s="22" t="s">
        <v>44</v>
      </c>
      <c r="N3" s="22" t="s">
        <v>45</v>
      </c>
    </row>
    <row r="4" spans="1:14" x14ac:dyDescent="0.25">
      <c r="A4" t="s">
        <v>46</v>
      </c>
      <c r="B4" s="23">
        <f>SUM(Tabel1[[#This Row],[Antal ledere]:[Antal andre]])</f>
        <v>0</v>
      </c>
      <c r="C4" s="24"/>
      <c r="D4" s="23"/>
      <c r="E4" s="24"/>
      <c r="F4" s="24"/>
      <c r="G4" s="24"/>
      <c r="H4" s="24"/>
      <c r="I4" s="24"/>
      <c r="J4" s="24"/>
      <c r="K4" s="23"/>
    </row>
    <row r="5" spans="1:14" x14ac:dyDescent="0.25">
      <c r="A5" t="s">
        <v>47</v>
      </c>
      <c r="B5" s="23">
        <f>SUM(Tabel1[[#This Row],[Antal ledere]:[Antal andre]])</f>
        <v>0</v>
      </c>
      <c r="C5" s="24"/>
      <c r="D5" s="23"/>
      <c r="E5" s="24"/>
      <c r="F5" s="24"/>
      <c r="G5" s="24"/>
      <c r="H5" s="24"/>
      <c r="I5" s="24"/>
      <c r="J5" s="24"/>
      <c r="K5" s="23"/>
    </row>
    <row r="6" spans="1:14" x14ac:dyDescent="0.25">
      <c r="A6" t="s">
        <v>48</v>
      </c>
      <c r="B6" s="23">
        <f>SUM(Tabel1[[#This Row],[Antal ledere]:[Antal andre]])</f>
        <v>0</v>
      </c>
      <c r="C6" s="24"/>
      <c r="D6" s="23"/>
      <c r="E6" s="24"/>
      <c r="F6" s="24"/>
      <c r="G6" s="24"/>
      <c r="H6" s="24"/>
      <c r="I6" s="24"/>
      <c r="J6" s="24"/>
      <c r="K6" s="23"/>
    </row>
    <row r="7" spans="1:14" x14ac:dyDescent="0.25">
      <c r="A7" t="s">
        <v>49</v>
      </c>
      <c r="B7" s="23">
        <f>SUM(Tabel1[[#This Row],[Antal ledere]:[Antal andre]])</f>
        <v>0</v>
      </c>
      <c r="C7" s="24"/>
      <c r="D7" s="23"/>
      <c r="E7" s="24"/>
      <c r="F7" s="24"/>
      <c r="G7" s="24"/>
      <c r="H7" s="24"/>
      <c r="I7" s="24"/>
      <c r="J7" s="24"/>
      <c r="K7" s="23"/>
    </row>
    <row r="8" spans="1:14" x14ac:dyDescent="0.25">
      <c r="A8" t="s">
        <v>50</v>
      </c>
      <c r="B8" s="23">
        <f>SUM(Tabel1[[#This Row],[Antal ledere]:[Antal andre]])</f>
        <v>0</v>
      </c>
      <c r="C8" s="24"/>
      <c r="D8" s="23"/>
      <c r="E8" s="24"/>
      <c r="F8" s="24"/>
      <c r="G8" s="24"/>
      <c r="H8" s="24"/>
      <c r="I8" s="24"/>
      <c r="J8" s="24"/>
      <c r="K8" s="23"/>
    </row>
    <row r="9" spans="1:14" x14ac:dyDescent="0.25">
      <c r="A9" t="s">
        <v>51</v>
      </c>
      <c r="B9" s="23">
        <f>SUM(Tabel1[[#This Row],[Antal ledere]:[Antal andre]])</f>
        <v>0</v>
      </c>
      <c r="C9" s="23"/>
      <c r="D9" s="23"/>
      <c r="E9" s="23"/>
      <c r="F9" s="23"/>
      <c r="G9" s="23"/>
      <c r="H9" s="23"/>
      <c r="I9" s="23"/>
      <c r="J9" s="24"/>
      <c r="K9" s="23"/>
    </row>
    <row r="10" spans="1:14" x14ac:dyDescent="0.25">
      <c r="A10" t="s">
        <v>52</v>
      </c>
      <c r="B10" s="23">
        <f>SUM(Tabel1[[#This Row],[Antal ledere]:[Antal andre]])</f>
        <v>0</v>
      </c>
      <c r="C10" s="24"/>
      <c r="D10" s="23"/>
      <c r="E10" s="24"/>
      <c r="F10" s="24"/>
      <c r="G10" s="24"/>
      <c r="H10" s="24"/>
      <c r="I10" s="24"/>
      <c r="J10" s="24"/>
      <c r="K10" s="23"/>
    </row>
    <row r="11" spans="1:14" x14ac:dyDescent="0.25">
      <c r="A11" t="s">
        <v>53</v>
      </c>
      <c r="B11" s="23">
        <f>SUM(Tabel1[[#This Row],[Antal ledere]:[Antal andre]])</f>
        <v>0</v>
      </c>
      <c r="C11" s="24"/>
      <c r="D11" s="23"/>
      <c r="E11" s="24"/>
      <c r="F11" s="24"/>
      <c r="G11" s="24"/>
      <c r="H11" s="24"/>
      <c r="I11" s="24"/>
      <c r="J11" s="24"/>
      <c r="K11" s="23"/>
    </row>
    <row r="12" spans="1:14" x14ac:dyDescent="0.25">
      <c r="A12" t="s">
        <v>54</v>
      </c>
      <c r="B12" s="23">
        <f>SUM(Tabel1[[#This Row],[Antal ledere]:[Antal andre]])</f>
        <v>0</v>
      </c>
      <c r="C12" s="24"/>
      <c r="D12" s="23"/>
      <c r="E12" s="24"/>
      <c r="F12" s="24"/>
      <c r="G12" s="24"/>
      <c r="H12" s="24"/>
      <c r="I12" s="24"/>
      <c r="J12" s="24"/>
      <c r="K12" s="23"/>
    </row>
    <row r="13" spans="1:14" x14ac:dyDescent="0.25">
      <c r="A13" t="s">
        <v>55</v>
      </c>
      <c r="B13" s="23">
        <f>SUM(Tabel1[[#This Row],[Antal ledere]:[Antal andre]])</f>
        <v>0</v>
      </c>
      <c r="C13" s="23"/>
      <c r="D13" s="23"/>
      <c r="E13" s="23"/>
      <c r="F13" s="23"/>
      <c r="G13" s="23"/>
      <c r="H13" s="23"/>
      <c r="I13" s="23"/>
      <c r="J13" s="23"/>
      <c r="K13" s="23"/>
    </row>
    <row r="14" spans="1:14" x14ac:dyDescent="0.25">
      <c r="A14" t="s">
        <v>56</v>
      </c>
      <c r="B14" s="23">
        <f>SUM(Tabel1[[#This Row],[Antal ledere]:[Antal andre]])</f>
        <v>0</v>
      </c>
      <c r="C14" s="23"/>
      <c r="D14" s="23"/>
      <c r="E14" s="23"/>
      <c r="F14" s="23"/>
      <c r="G14" s="23"/>
      <c r="H14" s="23"/>
      <c r="I14" s="23"/>
      <c r="J14" s="23"/>
      <c r="K14" s="23"/>
    </row>
    <row r="15" spans="1:14" x14ac:dyDescent="0.25">
      <c r="A15" t="s">
        <v>57</v>
      </c>
      <c r="B15" s="24">
        <f>SUM(Tabel1[[#This Row],[Antal ledere]:[Antal andre]])</f>
        <v>0</v>
      </c>
      <c r="C15" s="24"/>
      <c r="D15" s="23"/>
      <c r="E15" s="24"/>
      <c r="F15" s="24"/>
      <c r="G15" s="24"/>
      <c r="H15" s="24"/>
      <c r="I15" s="24"/>
      <c r="J15" s="24"/>
      <c r="K15" s="23"/>
    </row>
    <row r="16" spans="1:14" x14ac:dyDescent="0.25">
      <c r="A16" t="s">
        <v>58</v>
      </c>
      <c r="B16" s="23">
        <f>SUM(Tabel1[[#This Row],[Antal ledere]:[Antal andre]])</f>
        <v>0</v>
      </c>
      <c r="C16" s="23"/>
      <c r="D16" s="23"/>
      <c r="E16" s="23"/>
      <c r="F16" s="23"/>
      <c r="G16" s="23"/>
      <c r="H16" s="23"/>
      <c r="I16" s="23"/>
      <c r="J16" s="24"/>
      <c r="K16" s="23"/>
    </row>
    <row r="17" spans="1:11" x14ac:dyDescent="0.25">
      <c r="A17" s="23" t="s">
        <v>59</v>
      </c>
      <c r="B17" s="23">
        <f>SUM(Tabel1[[#This Row],[Antal ledere]:[Antal andre]])</f>
        <v>0</v>
      </c>
      <c r="C17" s="23"/>
      <c r="D17" s="23"/>
      <c r="E17" s="23"/>
      <c r="F17" s="23"/>
      <c r="G17" s="23"/>
      <c r="H17" s="23"/>
      <c r="I17" s="23"/>
      <c r="J17" s="23"/>
      <c r="K17" s="23"/>
    </row>
    <row r="18" spans="1:11" x14ac:dyDescent="0.25">
      <c r="A18" t="s">
        <v>27</v>
      </c>
      <c r="B18">
        <f>SUBTOTAL(109,Tabel1[Antal i alt])</f>
        <v>0</v>
      </c>
      <c r="C18">
        <f>SUBTOTAL(109,Tabel1[Antal ledere])</f>
        <v>0</v>
      </c>
      <c r="D18">
        <f>SUBTOTAL(109,Tabel1[Mikro])</f>
        <v>0</v>
      </c>
      <c r="E18">
        <f>SUBTOTAL(109,Tabel1[Mini])</f>
        <v>0</v>
      </c>
      <c r="F18">
        <f>SUBTOTAL(109,Tabel1[Junior])</f>
        <v>0</v>
      </c>
      <c r="G18">
        <f>SUBTOTAL(109,Tabel1[Trop])</f>
        <v>0</v>
      </c>
      <c r="H18" s="23">
        <f>SUBTOTAL(109,Tabel1[Senior])</f>
        <v>0</v>
      </c>
      <c r="I18">
        <f>SUBTOTAL(109,Tabel1[Antal forældre])</f>
        <v>0</v>
      </c>
      <c r="J18">
        <f>SUBTOTAL(109,Tabel1[Antal andre])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Vejledning</vt:lpstr>
      <vt:lpstr>Økonomi</vt:lpstr>
      <vt:lpstr>Tilmelding</vt:lpstr>
      <vt:lpstr>Tilmelding!Udskriftstitler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</dc:creator>
  <cp:keywords/>
  <dc:description/>
  <cp:lastModifiedBy>Twinedy</cp:lastModifiedBy>
  <cp:revision/>
  <dcterms:created xsi:type="dcterms:W3CDTF">2009-11-23T10:14:23Z</dcterms:created>
  <dcterms:modified xsi:type="dcterms:W3CDTF">2023-05-23T18:21:02Z</dcterms:modified>
  <cp:category/>
  <cp:contentStatus/>
</cp:coreProperties>
</file>